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Baridón\Desktop\Escalas salariales\"/>
    </mc:Choice>
  </mc:AlternateContent>
  <xr:revisionPtr revIDLastSave="0" documentId="13_ncr:1_{357D55A6-2E35-477C-A694-DCF198E795FE}" xr6:coauthVersionLast="47" xr6:coauthVersionMax="47" xr10:uidLastSave="{00000000-0000-0000-0000-000000000000}"/>
  <bookViews>
    <workbookView xWindow="-120" yWindow="-120" windowWidth="20730" windowHeight="11160" xr2:uid="{2E2E2D0F-ED8F-42ED-BE43-E831C77B08F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H8" i="1"/>
  <c r="C9" i="1"/>
  <c r="D9" i="1"/>
  <c r="H9" i="1"/>
  <c r="C10" i="1"/>
  <c r="D10" i="1"/>
  <c r="H10" i="1"/>
  <c r="C11" i="1"/>
  <c r="D11" i="1"/>
  <c r="H11" i="1"/>
  <c r="C12" i="1"/>
  <c r="D12" i="1"/>
  <c r="H12" i="1"/>
  <c r="F17" i="1"/>
  <c r="H17" i="1"/>
  <c r="C18" i="1"/>
  <c r="F18" i="1"/>
  <c r="H18" i="1"/>
  <c r="C19" i="1"/>
  <c r="F19" i="1"/>
  <c r="H19" i="1"/>
  <c r="E21" i="1"/>
  <c r="F21" i="1"/>
  <c r="H21" i="1"/>
  <c r="E22" i="1"/>
  <c r="F22" i="1"/>
  <c r="H22" i="1"/>
  <c r="E23" i="1"/>
  <c r="F23" i="1"/>
  <c r="H23" i="1"/>
  <c r="E24" i="1"/>
  <c r="F24" i="1"/>
  <c r="H24" i="1"/>
</calcChain>
</file>

<file path=xl/sharedStrings.xml><?xml version="1.0" encoding="utf-8"?>
<sst xmlns="http://schemas.openxmlformats.org/spreadsheetml/2006/main" count="21" uniqueCount="21">
  <si>
    <t>TECNICO AUXILIAR</t>
  </si>
  <si>
    <t>TECNICO ASISTENTE</t>
  </si>
  <si>
    <t>TECNICO ASOCIADO</t>
  </si>
  <si>
    <t>TECNICO PRINCIPAL</t>
  </si>
  <si>
    <t>PROFESIONAL ASISTENTE</t>
  </si>
  <si>
    <t>PROFESIONAL ADJUNTO</t>
  </si>
  <si>
    <t>PROFESIONAL PRINCIPAL</t>
  </si>
  <si>
    <t>CARRERA PARA EL PERSONAL DE APOYO A LA INVESTIGACION Y DESARROLLO TECNOLOGICO (LEY N° 13.487)</t>
  </si>
  <si>
    <t>INVESTIGADOR ASISTENTE</t>
  </si>
  <si>
    <t>INVESTIGADOR ADJUNTO</t>
  </si>
  <si>
    <t>INVESTIGADOR INDEPENDIENTE</t>
  </si>
  <si>
    <t>INVESTIGADOR PRINCIPAL</t>
  </si>
  <si>
    <t>INVESTIGADOR SUPERIOR</t>
  </si>
  <si>
    <t>TOTAL</t>
  </si>
  <si>
    <t>D. 293/20</t>
  </si>
  <si>
    <t>D. 207/04</t>
  </si>
  <si>
    <t>D. 1046/12</t>
  </si>
  <si>
    <t>D. 8080/86</t>
  </si>
  <si>
    <t>BASICO</t>
  </si>
  <si>
    <t>CARRERA PARA EL INVESTIGADOR CIENTIFICO Y TECNOLOGICO (DECRETO-LEY N° 9.688/81)</t>
  </si>
  <si>
    <t>SUELDOS VIGENTES A PARTIR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</si>
</sst>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2" fillId="0" borderId="0" xfId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48550-7234-4DA4-BF98-FB4724ABBCDA}">
  <dimension ref="A1:H24"/>
  <sheetViews>
    <sheetView tabSelected="1" workbookViewId="0">
      <selection activeCell="B7" sqref="B7"/>
    </sheetView>
  </sheetViews>
  <sheetFormatPr baseColWidth="10" defaultRowHeight="15" x14ac:dyDescent="0.25"/>
  <cols>
    <col min="2" max="2" width="34.7109375" customWidth="1"/>
  </cols>
  <sheetData>
    <row r="1" spans="1:8" x14ac:dyDescent="0.25">
      <c r="A1" s="10" t="s">
        <v>20</v>
      </c>
      <c r="B1" s="4"/>
      <c r="C1" s="7"/>
      <c r="D1" s="7"/>
      <c r="E1" s="7"/>
      <c r="F1" s="7"/>
      <c r="G1" s="7"/>
      <c r="H1" s="7"/>
    </row>
    <row r="2" spans="1:8" x14ac:dyDescent="0.25">
      <c r="A2" s="4"/>
      <c r="B2" s="4"/>
      <c r="C2" s="11"/>
      <c r="D2" s="11"/>
      <c r="E2" s="11"/>
      <c r="F2" s="11"/>
      <c r="G2" s="11"/>
      <c r="H2" s="7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7" t="s">
        <v>19</v>
      </c>
      <c r="B4" s="4"/>
      <c r="C4" s="10"/>
      <c r="D4" s="7"/>
      <c r="E4" s="7"/>
      <c r="F4" s="4"/>
      <c r="G4" s="4"/>
      <c r="H4" s="4"/>
    </row>
    <row r="5" spans="1:8" x14ac:dyDescent="0.25">
      <c r="A5" s="4"/>
      <c r="B5" s="9"/>
      <c r="C5" s="9"/>
      <c r="D5" s="4"/>
      <c r="E5" s="4"/>
      <c r="F5" s="4"/>
      <c r="G5" s="4"/>
      <c r="H5" s="4"/>
    </row>
    <row r="6" spans="1:8" x14ac:dyDescent="0.25">
      <c r="A6" s="4"/>
      <c r="B6" s="9"/>
      <c r="C6" s="8" t="s">
        <v>18</v>
      </c>
      <c r="D6" s="8" t="s">
        <v>17</v>
      </c>
      <c r="E6" s="8" t="s">
        <v>16</v>
      </c>
      <c r="F6" s="8" t="s">
        <v>15</v>
      </c>
      <c r="G6" s="8" t="s">
        <v>14</v>
      </c>
      <c r="H6" s="8" t="s">
        <v>13</v>
      </c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5">
        <v>1</v>
      </c>
      <c r="B8" s="4" t="s">
        <v>12</v>
      </c>
      <c r="C8" s="1">
        <v>187572.5</v>
      </c>
      <c r="D8" s="1">
        <f>C8*25%</f>
        <v>46893.125</v>
      </c>
      <c r="E8" s="1"/>
      <c r="F8" s="1"/>
      <c r="G8" s="1">
        <v>51601.63</v>
      </c>
      <c r="H8" s="1">
        <f>SUM(C8:G8)</f>
        <v>286067.255</v>
      </c>
    </row>
    <row r="9" spans="1:8" x14ac:dyDescent="0.25">
      <c r="A9" s="5">
        <v>2</v>
      </c>
      <c r="B9" s="4" t="s">
        <v>11</v>
      </c>
      <c r="C9" s="1">
        <f>C8*90%</f>
        <v>168815.25</v>
      </c>
      <c r="D9" s="1">
        <f>C9*25%</f>
        <v>42203.8125</v>
      </c>
      <c r="E9" s="1"/>
      <c r="F9" s="1"/>
      <c r="G9" s="1">
        <v>51601.63</v>
      </c>
      <c r="H9" s="1">
        <f>SUM(C9:G9)</f>
        <v>262620.6925</v>
      </c>
    </row>
    <row r="10" spans="1:8" x14ac:dyDescent="0.25">
      <c r="A10" s="5">
        <v>3</v>
      </c>
      <c r="B10" s="4" t="s">
        <v>10</v>
      </c>
      <c r="C10" s="1">
        <f>C8*80%</f>
        <v>150058</v>
      </c>
      <c r="D10" s="1">
        <f>C10*25%</f>
        <v>37514.5</v>
      </c>
      <c r="E10" s="1"/>
      <c r="F10" s="1"/>
      <c r="G10" s="1">
        <v>51601.63</v>
      </c>
      <c r="H10" s="1">
        <f>SUM(C10:G10)</f>
        <v>239174.13</v>
      </c>
    </row>
    <row r="11" spans="1:8" x14ac:dyDescent="0.25">
      <c r="A11" s="5">
        <v>4</v>
      </c>
      <c r="B11" s="4" t="s">
        <v>9</v>
      </c>
      <c r="C11" s="1">
        <f>C8*65%</f>
        <v>121922.125</v>
      </c>
      <c r="D11" s="1">
        <f>C11*25%</f>
        <v>30480.53125</v>
      </c>
      <c r="E11" s="1"/>
      <c r="F11" s="1"/>
      <c r="G11" s="1">
        <v>51601.63</v>
      </c>
      <c r="H11" s="1">
        <f>SUM(C11:G11)</f>
        <v>204004.28625</v>
      </c>
    </row>
    <row r="12" spans="1:8" x14ac:dyDescent="0.25">
      <c r="A12" s="5">
        <v>5</v>
      </c>
      <c r="B12" s="4" t="s">
        <v>8</v>
      </c>
      <c r="C12" s="1">
        <f>C8*50%</f>
        <v>93786.25</v>
      </c>
      <c r="D12" s="1">
        <f>C12*25%</f>
        <v>23446.5625</v>
      </c>
      <c r="E12" s="1"/>
      <c r="F12" s="1"/>
      <c r="G12" s="1">
        <v>51601.63</v>
      </c>
      <c r="H12" s="1">
        <f>SUM(C12:G12)</f>
        <v>168834.4425</v>
      </c>
    </row>
    <row r="13" spans="1:8" x14ac:dyDescent="0.25">
      <c r="A13" s="4"/>
      <c r="B13" s="4"/>
      <c r="C13" s="3"/>
      <c r="D13" s="3"/>
      <c r="E13" s="3"/>
      <c r="F13" s="3"/>
      <c r="G13" s="1"/>
      <c r="H13" s="1"/>
    </row>
    <row r="14" spans="1:8" x14ac:dyDescent="0.25">
      <c r="A14" s="4"/>
      <c r="B14" s="4"/>
      <c r="C14" s="3"/>
      <c r="D14" s="3"/>
      <c r="E14" s="3"/>
      <c r="F14" s="3"/>
      <c r="G14" s="1"/>
      <c r="H14" s="1"/>
    </row>
    <row r="15" spans="1:8" x14ac:dyDescent="0.25">
      <c r="A15" s="7" t="s">
        <v>7</v>
      </c>
      <c r="B15" s="4"/>
      <c r="C15" s="6"/>
      <c r="D15" s="6"/>
      <c r="E15" s="6"/>
      <c r="F15" s="3"/>
      <c r="G15" s="1"/>
      <c r="H15" s="1"/>
    </row>
    <row r="16" spans="1:8" x14ac:dyDescent="0.25">
      <c r="A16" s="4"/>
      <c r="B16" s="4"/>
      <c r="C16" s="1"/>
      <c r="D16" s="3"/>
      <c r="E16" s="3"/>
      <c r="F16" s="3"/>
      <c r="G16" s="1"/>
      <c r="H16" s="1"/>
    </row>
    <row r="17" spans="1:8" x14ac:dyDescent="0.25">
      <c r="A17" s="5">
        <v>3</v>
      </c>
      <c r="B17" s="4" t="s">
        <v>6</v>
      </c>
      <c r="C17" s="1">
        <v>141995.37</v>
      </c>
      <c r="D17" s="3"/>
      <c r="E17" s="3"/>
      <c r="F17" s="1">
        <f>C17/45*30*4%</f>
        <v>3786.5432000000001</v>
      </c>
      <c r="G17" s="1">
        <v>51601.63</v>
      </c>
      <c r="H17" s="1">
        <f>SUM(C17:G17)</f>
        <v>197383.54320000001</v>
      </c>
    </row>
    <row r="18" spans="1:8" x14ac:dyDescent="0.25">
      <c r="A18" s="5">
        <v>2</v>
      </c>
      <c r="B18" s="4" t="s">
        <v>5</v>
      </c>
      <c r="C18" s="1">
        <f>C17*80%</f>
        <v>113596.296</v>
      </c>
      <c r="D18" s="3"/>
      <c r="E18" s="3"/>
      <c r="F18" s="1">
        <f>C18/45*30*4%</f>
        <v>3029.2345600000003</v>
      </c>
      <c r="G18" s="1">
        <v>51601.63</v>
      </c>
      <c r="H18" s="1">
        <f>SUM(C18:G18)</f>
        <v>168227.16055999999</v>
      </c>
    </row>
    <row r="19" spans="1:8" x14ac:dyDescent="0.25">
      <c r="A19" s="5">
        <v>1</v>
      </c>
      <c r="B19" s="4" t="s">
        <v>4</v>
      </c>
      <c r="C19" s="1">
        <f>C17*60%</f>
        <v>85197.221999999994</v>
      </c>
      <c r="D19" s="3"/>
      <c r="E19" s="3"/>
      <c r="F19" s="1">
        <f>C19/45*30*4%</f>
        <v>2271.9259199999997</v>
      </c>
      <c r="G19" s="1">
        <v>51601.63</v>
      </c>
      <c r="H19" s="1">
        <f>SUM(C19:G19)</f>
        <v>139070.77791999999</v>
      </c>
    </row>
    <row r="20" spans="1:8" x14ac:dyDescent="0.25">
      <c r="A20" s="5"/>
      <c r="B20" s="4"/>
      <c r="C20" s="1"/>
      <c r="D20" s="3"/>
      <c r="E20" s="3"/>
      <c r="F20" s="1"/>
      <c r="G20" s="1"/>
      <c r="H20" s="1"/>
    </row>
    <row r="21" spans="1:8" x14ac:dyDescent="0.25">
      <c r="A21" s="5">
        <v>4</v>
      </c>
      <c r="B21" s="4" t="s">
        <v>3</v>
      </c>
      <c r="C21" s="1">
        <v>63993.61</v>
      </c>
      <c r="D21" s="3"/>
      <c r="E21" s="2">
        <f>C21*25%</f>
        <v>15998.4025</v>
      </c>
      <c r="F21" s="1">
        <f>C21/45*30*4%</f>
        <v>1706.4962666666668</v>
      </c>
      <c r="G21" s="1">
        <v>51601.63</v>
      </c>
      <c r="H21" s="1">
        <f>SUM(C21:G21)</f>
        <v>133300.13876666667</v>
      </c>
    </row>
    <row r="22" spans="1:8" x14ac:dyDescent="0.25">
      <c r="A22" s="5">
        <v>3</v>
      </c>
      <c r="B22" s="4" t="s">
        <v>2</v>
      </c>
      <c r="C22" s="1">
        <v>49321.41</v>
      </c>
      <c r="D22" s="3"/>
      <c r="E22" s="2">
        <f>C22*50%</f>
        <v>24660.705000000002</v>
      </c>
      <c r="F22" s="1">
        <f>C22/45*30*4%</f>
        <v>1315.2376000000002</v>
      </c>
      <c r="G22" s="1">
        <v>51601.63</v>
      </c>
      <c r="H22" s="1">
        <f>SUM(C22:G22)</f>
        <v>126898.98259999999</v>
      </c>
    </row>
    <row r="23" spans="1:8" x14ac:dyDescent="0.25">
      <c r="A23" s="5">
        <v>2</v>
      </c>
      <c r="B23" s="4" t="s">
        <v>1</v>
      </c>
      <c r="C23" s="1">
        <v>41841.85</v>
      </c>
      <c r="D23" s="3"/>
      <c r="E23" s="2">
        <f>C23*55%</f>
        <v>23013.017500000002</v>
      </c>
      <c r="F23" s="1">
        <f>C23/45*30*4%</f>
        <v>1115.7826666666667</v>
      </c>
      <c r="G23" s="1">
        <v>51601.63</v>
      </c>
      <c r="H23" s="1">
        <f>SUM(C23:G23)</f>
        <v>117572.28016666666</v>
      </c>
    </row>
    <row r="24" spans="1:8" x14ac:dyDescent="0.25">
      <c r="A24" s="5">
        <v>1</v>
      </c>
      <c r="B24" s="4" t="s">
        <v>0</v>
      </c>
      <c r="C24" s="1">
        <v>34363.230000000003</v>
      </c>
      <c r="D24" s="3"/>
      <c r="E24" s="2">
        <f>C24*70%</f>
        <v>24054.261000000002</v>
      </c>
      <c r="F24" s="1">
        <f>C24/45*30*4%</f>
        <v>916.3528</v>
      </c>
      <c r="G24" s="1">
        <v>51601.63</v>
      </c>
      <c r="H24" s="1">
        <f>SUM(C24:G24)</f>
        <v>110935.47380000001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Baridón</dc:creator>
  <cp:lastModifiedBy>Juan Baridón</cp:lastModifiedBy>
  <dcterms:created xsi:type="dcterms:W3CDTF">2022-11-22T17:38:18Z</dcterms:created>
  <dcterms:modified xsi:type="dcterms:W3CDTF">2022-11-22T17:43:54Z</dcterms:modified>
</cp:coreProperties>
</file>