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illa de evaluación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tc={17a078fc-2409-4871-8c5f-9423179c2208}</author>
    <author>tc={67698b40-43de-4658-84db-23d1f37fb0cc}</author>
    <author>tc={6bc3d487-4c1d-4b82-8332-5a9e0eae09e5}</author>
  </authors>
  <commentList>
    <comment authorId="0" xr:uid="{17a078fc-2409-4871-8c5f-9423179c2208}" ref="A4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ver de valorar la activa participacion en evaluacion en CAH´S o Junta de Calificaciones de la CIC
</t>
      </text>
    </comment>
    <comment authorId="1" xr:uid="{67698b40-43de-4658-84db-23d1f37fb0cc}" ref="A3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Falta
Reply:
	@direccioncientificacic@gmail.com
Reply:
	criterios para la evaluacion que salió aprobado en acta para esta convocatoria https://docs.google.com/document/d/1KGlBzFmA_da7O8XBF0KlrKvIXurFVuTkPrUKz2OL2L0/edit?usp=drive_link
</t>
      </text>
    </comment>
    <comment authorId="2" xr:uid="{6bc3d487-4c1d-4b82-8332-5a9e0eae09e5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Qué se hace en base a esto?
</t>
      </text>
    </comment>
  </commentList>
</comments>
</file>

<file path=xl/sharedStrings.xml><?xml version="1.0" encoding="utf-8"?>
<sst xmlns="http://schemas.openxmlformats.org/spreadsheetml/2006/main" count="82" uniqueCount="47">
  <si>
    <t>BECAS DE ENTRENAMIENTO CIC 2027 -
convocatoria 2026
(BENTRE27)</t>
  </si>
  <si>
    <t>GRILLA DE EVALUACIÓN</t>
  </si>
  <si>
    <t>❗️Importante: completar solamente las celdas de fondo gris.</t>
  </si>
  <si>
    <t>El resto se computa automáticamente.</t>
  </si>
  <si>
    <t>Apellidos y nombres de el/la solicitante:</t>
  </si>
  <si>
    <t>Línea:</t>
  </si>
  <si>
    <t>CAH:</t>
  </si>
  <si>
    <t>Puntaje total:</t>
  </si>
  <si>
    <t>1. Postulante (80 puntos)</t>
  </si>
  <si>
    <t>Puntaje:</t>
  </si>
  <si>
    <t>1.a. Porcentaje de materias aprobadas sobre total del plan de estudios (5 puntos)</t>
  </si>
  <si>
    <t>Completar el porcentaje y la planilla calcula el puntaje de acuerdo al siguiente criterio:</t>
  </si>
  <si>
    <t>Mayor o igual 90%, 5 puntos, entre 75-89%, 4 puntos y entre 60-74%, 3 puntos.</t>
  </si>
  <si>
    <t>Porcentaje:</t>
  </si>
  <si>
    <t>Observaciones:</t>
  </si>
  <si>
    <t>1.b. Promedio de calificaciones de materias rendidas, corregido por promedio histórico (40 puntos)</t>
  </si>
  <si>
    <t>Completar el promedio y el promedio histórico y la planilla calcula el puntaje de acuerdo al siguiente criterio:</t>
  </si>
  <si>
    <t xml:space="preserve">Promedio mayor al histórico: 40 puntos 
Promedio igual al histórico: 37  puntos 
Hasta 0,5 puntos por debajo del promedio histórico:  35 puntos 
Hasta 1 punto por debajo del promedio histórico:  30 puntos 
Hasta 1,5 puntos por debajo del promedio histórico: 25 puntos
Hasta 2 puntos por debajo del promedio histórico: 20 puntos
Hasta 2,5 puntos por debajo del promedio histórico: 15 puntos
Hasta 3 puntos por debajo del promedio histórico: 10 puntos
Menos: 0 puntos
</t>
  </si>
  <si>
    <t>Promedio:</t>
  </si>
  <si>
    <t>Promedio histórico:</t>
  </si>
  <si>
    <t>1.c. Regularidad en los estudios esto debe estar analizado a la luz de posibles licencias (15 puntos)</t>
  </si>
  <si>
    <t>Contemplar las posibles licencias gozadas por causas debidamente justificadas que el o la postulante haya indicado que usufructuó a lo largo de sus estudios relacionados con la duración de la carrera.</t>
  </si>
  <si>
    <t>1.d. Otros antecedentes del postulante (5 puntos)</t>
  </si>
  <si>
    <t>Considerar asistencias a congresos, extensión, docencia.</t>
  </si>
  <si>
    <t>2. Director/a y codirector/a (15 puntos)</t>
  </si>
  <si>
    <t>2.a. Experiencia del director/a en el tema propuesto (5 puntos)</t>
  </si>
  <si>
    <t>Justificación:</t>
  </si>
  <si>
    <t>2.b. Antecedentes generales del director/a como investigador/a (3 puntos).</t>
  </si>
  <si>
    <t>2.c. Antecedentes del director/a en formación de becarios/as (3 puntos)</t>
  </si>
  <si>
    <t>2.d. Antecedentes del director/a en dirección de proyectos de desarrollo tecnológico (2 puntos)</t>
  </si>
  <si>
    <t>2.e. Formación en perspectiva de género (ley Micaela) (1 punto)</t>
  </si>
  <si>
    <t>2.f. Investigador/a CIC (1 punto)</t>
  </si>
  <si>
    <t>3. Lugar de trabajo (5 puntos)</t>
  </si>
  <si>
    <t>3.a. Disponibilidad de infraestructura para realizar su plan (3 puntos)</t>
  </si>
  <si>
    <t>3.b. Equidad de género en la conformación del equipo de trabajo (1 punto)</t>
  </si>
  <si>
    <t>3.c. Centro CIC (1 punto)</t>
  </si>
  <si>
    <t>Centro propio: 1, asociación múltiple: 0,75, asociación simple: 0,5.</t>
  </si>
  <si>
    <t>Tipo de centro:</t>
  </si>
  <si>
    <t>Otros</t>
  </si>
  <si>
    <t>4. Plan de actividades (15 puntos)</t>
  </si>
  <si>
    <t>4.a. Actividades de formación y entrenamiento propuestas (5 puntos)</t>
  </si>
  <si>
    <t>Considerar las explicitadas, con objetivos claros y pertinentes en relación a la beca.</t>
  </si>
  <si>
    <t>4.b. Factibilidad del plan de actividades (5 puntos)</t>
  </si>
  <si>
    <t>4.c. Impacto en la formulación del postulante (3 puntos)</t>
  </si>
  <si>
    <t>4.d. Impacto/pertinencia dentro del esquema socio productivo bonaerense (2 puntos)</t>
  </si>
  <si>
    <t>Observaciones de la CAH:</t>
  </si>
  <si>
    <r>
      <rPr>
        <rFont val="'Encode Sans',sans-serif"/>
        <b/>
        <color rgb="FF000000"/>
        <sz val="11.0"/>
      </rPr>
      <t xml:space="preserve">Evaluadoras/es: </t>
    </r>
    <r>
      <rPr>
        <rFont val="'Encode Sans',sans-serif"/>
        <b val="0"/>
        <color rgb="FF000000"/>
        <sz val="11.0"/>
      </rPr>
      <t>(firma y aclaración)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</si>
</sst>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b/>
      <sz val="14.0"/>
      <color rgb="FF000000"/>
      <name val="Encode Sans"/>
    </font>
    <font>
      <color theme="1"/>
      <name val="Encode Sans"/>
    </font>
    <font>
      <sz val="14.0"/>
      <color rgb="FF000000"/>
      <name val="'Encode Sans'"/>
    </font>
    <font>
      <b/>
      <color theme="1"/>
      <name val="Encode Sans"/>
    </font>
    <font>
      <b/>
      <sz val="11.0"/>
      <color rgb="FF000000"/>
      <name val="'Encode Sans'"/>
    </font>
    <font/>
    <font>
      <b/>
      <sz val="11.0"/>
      <color theme="1"/>
      <name val="Encode Sans"/>
    </font>
    <font>
      <sz val="10.0"/>
      <color rgb="FF000000"/>
      <name val="'Encode Sans'"/>
    </font>
    <font>
      <sz val="10.0"/>
      <color theme="1"/>
      <name val="Encode Sans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1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1" fillId="0" fontId="4" numFmtId="0" xfId="0" applyAlignment="1" applyBorder="1" applyFont="1">
      <alignment readingOrder="0"/>
    </xf>
    <xf borderId="2" fillId="0" fontId="2" numFmtId="0" xfId="0" applyBorder="1" applyFont="1"/>
    <xf borderId="2" fillId="2" fontId="2" numFmtId="0" xfId="0" applyBorder="1" applyFill="1" applyFont="1"/>
    <xf borderId="2" fillId="0" fontId="2" numFmtId="0" xfId="0" applyAlignment="1" applyBorder="1" applyFont="1">
      <alignment readingOrder="0"/>
    </xf>
    <xf borderId="3" fillId="0" fontId="2" numFmtId="0" xfId="0" applyBorder="1" applyFont="1"/>
    <xf borderId="0" fillId="0" fontId="5" numFmtId="0" xfId="0" applyAlignment="1" applyFont="1">
      <alignment readingOrder="0"/>
    </xf>
    <xf borderId="4" fillId="2" fontId="2" numFmtId="0" xfId="0" applyAlignment="1" applyBorder="1" applyFont="1">
      <alignment shrinkToFit="0" wrapText="1"/>
    </xf>
    <xf borderId="5" fillId="0" fontId="6" numFmtId="0" xfId="0" applyBorder="1" applyFont="1"/>
    <xf borderId="6" fillId="0" fontId="6" numFmtId="0" xfId="0" applyBorder="1" applyFont="1"/>
    <xf borderId="0" fillId="0" fontId="4" numFmtId="0" xfId="0" applyAlignment="1" applyFont="1">
      <alignment readingOrder="0"/>
    </xf>
    <xf borderId="4" fillId="0" fontId="2" numFmtId="0" xfId="0" applyBorder="1" applyFont="1"/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Font="1"/>
    <xf borderId="7" fillId="0" fontId="7" numFmtId="0" xfId="0" applyAlignment="1" applyBorder="1" applyFont="1">
      <alignment shrinkToFit="0" vertical="bottom" wrapText="1"/>
    </xf>
    <xf borderId="4" fillId="0" fontId="10" numFmtId="0" xfId="0" applyAlignment="1" applyBorder="1" applyFont="1">
      <alignment horizontal="right" shrinkToFit="0" wrapText="1"/>
    </xf>
    <xf borderId="0" fillId="0" fontId="2" numFmtId="0" xfId="0" applyAlignment="1" applyFont="1">
      <alignment readingOrder="0"/>
    </xf>
    <xf borderId="7" fillId="0" fontId="7" numFmtId="0" xfId="0" applyAlignment="1" applyBorder="1" applyFont="1">
      <alignment readingOrder="0" shrinkToFit="0" wrapText="1"/>
    </xf>
    <xf borderId="4" fillId="2" fontId="10" numFmtId="10" xfId="0" applyAlignment="1" applyBorder="1" applyFont="1" applyNumberFormat="1">
      <alignment horizontal="right" readingOrder="0" shrinkToFit="0" vertical="center" wrapText="1"/>
    </xf>
    <xf borderId="7" fillId="0" fontId="7" numFmtId="0" xfId="0" applyAlignment="1" applyBorder="1" applyFont="1">
      <alignment shrinkToFit="0" wrapText="1"/>
    </xf>
    <xf borderId="4" fillId="0" fontId="10" numFmtId="0" xfId="0" applyAlignment="1" applyBorder="1" applyFont="1">
      <alignment horizontal="right" shrinkToFit="0" vertical="center" wrapText="1"/>
    </xf>
    <xf borderId="7" fillId="0" fontId="7" numFmtId="0" xfId="0" applyAlignment="1" applyBorder="1" applyFont="1">
      <alignment readingOrder="0" shrinkToFit="0" vertical="center" wrapText="1"/>
    </xf>
    <xf borderId="4" fillId="2" fontId="10" numFmtId="0" xfId="0" applyAlignment="1" applyBorder="1" applyFont="1">
      <alignment shrinkToFit="0" vertical="center" wrapText="1"/>
    </xf>
    <xf borderId="0" fillId="0" fontId="2" numFmtId="0" xfId="0" applyAlignment="1" applyFont="1">
      <alignment readingOrder="0" shrinkToFit="0" wrapText="1"/>
    </xf>
    <xf borderId="4" fillId="2" fontId="10" numFmtId="4" xfId="0" applyAlignment="1" applyBorder="1" applyFont="1" applyNumberFormat="1">
      <alignment horizontal="right" readingOrder="0" shrinkToFit="0" vertical="center" wrapText="1"/>
    </xf>
    <xf borderId="4" fillId="2" fontId="10" numFmtId="0" xfId="0" applyAlignment="1" applyBorder="1" applyFont="1">
      <alignment horizontal="right" readingOrder="0" shrinkToFit="0" vertical="center" wrapText="1"/>
    </xf>
    <xf borderId="0" fillId="0" fontId="7" numFmtId="0" xfId="0" applyAlignment="1" applyFont="1">
      <alignment readingOrder="0" shrinkToFit="0" vertical="center" wrapText="1"/>
    </xf>
    <xf borderId="0" fillId="0" fontId="10" numFmtId="0" xfId="0" applyAlignment="1" applyFont="1">
      <alignment shrinkToFit="0" vertical="center" wrapText="1"/>
    </xf>
    <xf borderId="7" fillId="0" fontId="7" numFmtId="0" xfId="0" applyAlignment="1" applyBorder="1" applyFont="1">
      <alignment shrinkToFit="0" vertical="center" wrapText="1"/>
    </xf>
    <xf borderId="0" fillId="0" fontId="8" numFmtId="0" xfId="0" applyAlignment="1" applyFont="1">
      <alignment readingOrder="0" shrinkToFit="0" wrapText="1"/>
    </xf>
    <xf borderId="0" fillId="0" fontId="7" numFmtId="0" xfId="0" applyAlignment="1" applyFont="1">
      <alignment shrinkToFit="0" vertical="center" wrapText="1"/>
    </xf>
    <xf borderId="4" fillId="0" fontId="10" numFmtId="0" xfId="0" applyAlignment="1" applyBorder="1" applyFont="1">
      <alignment horizontal="righ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Fernando Schapachnik" id="{40e3c23d-0f6f-4d20-99ef-74e74a7bf99b}" providerId="google-sheets"/>
  <x18tc:person displayName="Mariela Silva" id="{40aa16ee-7138-4c23-8a2a-f42ff7bbcf74}" providerId="google-sheets"/>
  <x18tc:person displayName="direccioncientificacic@gmail.com" id="{f625a0ff-1baa-4578-a6e9-f5c85a63f6ef}" userId="direccioncientificacic@gmail.com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36" dT="2026-05-08T13:33:29.00" personId="{40e3c23d-0f6f-4d20-99ef-74e74a7bf99b}" id="{67698b40-43de-4658-84db-23d1f37fb0cc}" done="1">
    <x18tc:text xml:space="preserve">Falta</x18tc:text>
  </x18tc:threadedComment>
  <x18tc:threadedComment ref="A36" dT="2026-05-08T17:40:17.00" personId="{40e3c23d-0f6f-4d20-99ef-74e74a7bf99b}" id="{145ff64b-571c-494d-93a1-f367dafc151a}" parentId="{67698b40-43de-4658-84db-23d1f37fb0cc}">
    <x18tc:text xml:space="preserve">@direccioncientificacic@gmail.com</x18tc:text>
    <x18tc:mentions>
      <x18tc:mention mentionpersonId="{f625a0ff-1baa-4578-a6e9-f5c85a63f6ef}" mentionId="{b3fd0b3b-8d20-437c-ae1b-156561166882}" startIndex="0" length="33"/>
    </x18tc:mentions>
  </x18tc:threadedComment>
  <x18tc:threadedComment ref="A36" dT="2026-05-14T17:03:49.00" personId="{40aa16ee-7138-4c23-8a2a-f42ff7bbcf74}" id="{f3cdd0ce-5b57-4636-bca1-2dad7bdfc154}" parentId="{67698b40-43de-4658-84db-23d1f37fb0cc}">
    <x18tc:text xml:space="preserve">criterios para la evaluacion que salió aprobado en acta para esta convocatoria https://docs.google.com/document/d/1KGlBzFmA_da7O8XBF0KlrKvIXurFVuTkPrUKz2OL2L0/edit?usp=drive_link</x18tc:text>
    <x18tc:extLst>
      <ext uri="{F7C98A9C-CBB3-438F-8F68-D28B6AF4A901}">
        <xltc2:checksum/>
        <xltc2:hyperlink startIndex="79" length="99" url="https://docs.google.com/document/d/1KGlBzFmA_da7O8XBF0KlrKvIXurFVuTkPrUKz2OL2L0/edit?usp=drive_link"/>
      </ext>
    </x18tc:extLst>
  </x18tc:threadedComment>
  <x18tc:threadedComment ref="A1" dT="2026-05-08T13:47:55.00" personId="{40e3c23d-0f6f-4d20-99ef-74e74a7bf99b}" id="{6bc3d487-4c1d-4b82-8332-5a9e0eae09e5}" done="1">
    <x18tc:text xml:space="preserve">Qué se hace en base a esto?</x18tc:text>
  </x18tc:threadedComment>
  <x18tc:threadedComment ref="A47" dT="2026-05-14T18:30:17.00" personId="{40aa16ee-7138-4c23-8a2a-f42ff7bbcf74}" id="{17a078fc-2409-4871-8c5f-9423179c2208}" done="0">
    <x18tc:text xml:space="preserve">ver de valorar la activa participacion en evaluacion en CAH´S o Junta de Calificaciones de la CIC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14.63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3.25" customHeight="1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3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4" t="s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5" t="s">
        <v>2</v>
      </c>
      <c r="B7" s="6"/>
      <c r="C7" s="6"/>
      <c r="D7" s="7"/>
      <c r="E7" s="8" t="s">
        <v>3</v>
      </c>
      <c r="F7" s="6"/>
      <c r="G7" s="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0" t="s">
        <v>4</v>
      </c>
      <c r="B9" s="2"/>
      <c r="C9" s="2"/>
      <c r="D9" s="11"/>
      <c r="E9" s="12"/>
      <c r="F9" s="12"/>
      <c r="G9" s="1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0" t="s">
        <v>5</v>
      </c>
      <c r="B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0" t="s">
        <v>6</v>
      </c>
      <c r="B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4" t="s">
        <v>7</v>
      </c>
      <c r="B12" s="15">
        <f>B16+B49+B83+B104</f>
        <v>30</v>
      </c>
      <c r="C12" s="12"/>
      <c r="D12" s="12"/>
      <c r="E12" s="12"/>
      <c r="F12" s="12"/>
      <c r="G12" s="13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6" t="s">
        <v>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7"/>
      <c r="B15" s="18"/>
      <c r="C15" s="18"/>
      <c r="D15" s="18"/>
      <c r="E15" s="18"/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9" t="s">
        <v>9</v>
      </c>
      <c r="B16" s="20">
        <f>B23+B32+B38+B44</f>
        <v>30</v>
      </c>
      <c r="C16" s="12"/>
      <c r="D16" s="12"/>
      <c r="E16" s="12"/>
      <c r="F16" s="12"/>
      <c r="G16" s="13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17"/>
      <c r="B17" s="18"/>
      <c r="C17" s="18"/>
      <c r="D17" s="18"/>
      <c r="E17" s="18"/>
      <c r="F17" s="18"/>
      <c r="G17" s="18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6" t="s">
        <v>10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1" t="s">
        <v>11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1" t="s">
        <v>12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2" t="s">
        <v>13</v>
      </c>
      <c r="B22" s="23">
        <v>0.0</v>
      </c>
      <c r="C22" s="12"/>
      <c r="D22" s="12"/>
      <c r="E22" s="12"/>
      <c r="F22" s="12"/>
      <c r="G22" s="13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4" t="s">
        <v>9</v>
      </c>
      <c r="B23" s="25">
        <f>if(B22 &gt;= 0.9, 5, if(B22 &gt;= 0.75, 4, if(B22 &gt;= 0.6, 3, 0)))</f>
        <v>0</v>
      </c>
      <c r="C23" s="12"/>
      <c r="D23" s="12"/>
      <c r="E23" s="12"/>
      <c r="F23" s="12"/>
      <c r="G23" s="13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6" t="s">
        <v>14</v>
      </c>
      <c r="B24" s="27"/>
      <c r="C24" s="12"/>
      <c r="D24" s="12"/>
      <c r="E24" s="12"/>
      <c r="F24" s="12"/>
      <c r="G24" s="1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6" t="s">
        <v>15</v>
      </c>
      <c r="B26" s="18"/>
      <c r="C26" s="18"/>
      <c r="D26" s="18"/>
      <c r="E26" s="18"/>
      <c r="F26" s="18"/>
      <c r="G26" s="1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1" t="s">
        <v>16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17.75" customHeight="1">
      <c r="A28" s="28" t="s">
        <v>17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2" t="s">
        <v>18</v>
      </c>
      <c r="B30" s="29">
        <v>6.4</v>
      </c>
      <c r="C30" s="12"/>
      <c r="D30" s="12"/>
      <c r="E30" s="12"/>
      <c r="F30" s="12"/>
      <c r="G30" s="13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2" t="s">
        <v>19</v>
      </c>
      <c r="B31" s="29">
        <v>7.0</v>
      </c>
      <c r="C31" s="12"/>
      <c r="D31" s="12"/>
      <c r="E31" s="12"/>
      <c r="F31" s="12"/>
      <c r="G31" s="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4" t="s">
        <v>9</v>
      </c>
      <c r="B32" s="25">
        <f>if(B30 &gt; B31, 40, if(B30 = B31, 37, if(B31 - B30 &lt; 3, 40-(CEILING((B31 - B30)/0.5,1)*5), 0)))</f>
        <v>30</v>
      </c>
      <c r="C32" s="12"/>
      <c r="D32" s="12"/>
      <c r="E32" s="12"/>
      <c r="F32" s="12"/>
      <c r="G32" s="13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6" t="s">
        <v>14</v>
      </c>
      <c r="B33" s="27"/>
      <c r="C33" s="12"/>
      <c r="D33" s="12"/>
      <c r="E33" s="12"/>
      <c r="F33" s="12"/>
      <c r="G33" s="13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6" t="s">
        <v>20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8" t="s">
        <v>21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4" t="s">
        <v>9</v>
      </c>
      <c r="B38" s="30">
        <v>0.0</v>
      </c>
      <c r="C38" s="12"/>
      <c r="D38" s="12"/>
      <c r="E38" s="12"/>
      <c r="F38" s="12"/>
      <c r="G38" s="13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6" t="s">
        <v>14</v>
      </c>
      <c r="B39" s="27"/>
      <c r="C39" s="12"/>
      <c r="D39" s="12"/>
      <c r="E39" s="12"/>
      <c r="F39" s="12"/>
      <c r="G39" s="13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31"/>
      <c r="B40" s="32"/>
      <c r="C40" s="32"/>
      <c r="D40" s="32"/>
      <c r="E40" s="32"/>
      <c r="F40" s="32"/>
      <c r="G40" s="3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6" t="s">
        <v>22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1" t="s">
        <v>23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4" t="s">
        <v>9</v>
      </c>
      <c r="B44" s="27">
        <v>0.0</v>
      </c>
      <c r="C44" s="12"/>
      <c r="D44" s="12"/>
      <c r="E44" s="12"/>
      <c r="F44" s="12"/>
      <c r="G44" s="1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6" t="s">
        <v>14</v>
      </c>
      <c r="B45" s="27"/>
      <c r="C45" s="12"/>
      <c r="D45" s="12"/>
      <c r="E45" s="12"/>
      <c r="F45" s="12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6" t="s">
        <v>24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9" t="s">
        <v>9</v>
      </c>
      <c r="B49" s="20">
        <f>B53+B58+B63+B68+B73+B78</f>
        <v>0</v>
      </c>
      <c r="C49" s="12"/>
      <c r="D49" s="12"/>
      <c r="E49" s="12"/>
      <c r="F49" s="12"/>
      <c r="G49" s="1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6" t="s">
        <v>25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4" t="s">
        <v>9</v>
      </c>
      <c r="B53" s="27"/>
      <c r="C53" s="12"/>
      <c r="D53" s="12"/>
      <c r="E53" s="12"/>
      <c r="F53" s="12"/>
      <c r="G53" s="1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33" t="s">
        <v>26</v>
      </c>
      <c r="B54" s="27"/>
      <c r="C54" s="12"/>
      <c r="D54" s="12"/>
      <c r="E54" s="12"/>
      <c r="F54" s="12"/>
      <c r="G54" s="1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6" t="s">
        <v>27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34"/>
      <c r="C57" s="34"/>
      <c r="D57" s="34"/>
      <c r="E57" s="34"/>
      <c r="F57" s="34"/>
      <c r="G57" s="34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4" t="s">
        <v>9</v>
      </c>
      <c r="B58" s="27"/>
      <c r="C58" s="12"/>
      <c r="D58" s="12"/>
      <c r="E58" s="12"/>
      <c r="F58" s="12"/>
      <c r="G58" s="1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33" t="s">
        <v>26</v>
      </c>
      <c r="B59" s="27"/>
      <c r="C59" s="12"/>
      <c r="D59" s="12"/>
      <c r="E59" s="12"/>
      <c r="F59" s="12"/>
      <c r="G59" s="1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35"/>
      <c r="B60" s="34"/>
      <c r="C60" s="34"/>
      <c r="D60" s="34"/>
      <c r="E60" s="34"/>
      <c r="F60" s="34"/>
      <c r="G60" s="34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6" t="s">
        <v>28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34"/>
      <c r="C62" s="34"/>
      <c r="D62" s="34"/>
      <c r="E62" s="34"/>
      <c r="F62" s="34"/>
      <c r="G62" s="34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4" t="s">
        <v>9</v>
      </c>
      <c r="B63" s="27"/>
      <c r="C63" s="12"/>
      <c r="D63" s="12"/>
      <c r="E63" s="12"/>
      <c r="F63" s="12"/>
      <c r="G63" s="1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33" t="s">
        <v>26</v>
      </c>
      <c r="B64" s="27"/>
      <c r="C64" s="12"/>
      <c r="D64" s="12"/>
      <c r="E64" s="12"/>
      <c r="F64" s="12"/>
      <c r="G64" s="1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35"/>
      <c r="B65" s="34"/>
      <c r="C65" s="34"/>
      <c r="D65" s="34"/>
      <c r="E65" s="34"/>
      <c r="F65" s="34"/>
      <c r="G65" s="34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6" t="s">
        <v>29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34"/>
      <c r="C67" s="34"/>
      <c r="D67" s="34"/>
      <c r="E67" s="34"/>
      <c r="F67" s="34"/>
      <c r="G67" s="34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4" t="s">
        <v>9</v>
      </c>
      <c r="B68" s="27"/>
      <c r="C68" s="12"/>
      <c r="D68" s="12"/>
      <c r="E68" s="12"/>
      <c r="F68" s="12"/>
      <c r="G68" s="1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33" t="s">
        <v>26</v>
      </c>
      <c r="B69" s="27"/>
      <c r="C69" s="12"/>
      <c r="D69" s="12"/>
      <c r="E69" s="12"/>
      <c r="F69" s="12"/>
      <c r="G69" s="1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35"/>
      <c r="B70" s="34"/>
      <c r="C70" s="34"/>
      <c r="D70" s="34"/>
      <c r="E70" s="34"/>
      <c r="F70" s="34"/>
      <c r="G70" s="34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6" t="s">
        <v>30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34"/>
      <c r="C72" s="34"/>
      <c r="D72" s="34"/>
      <c r="E72" s="34"/>
      <c r="F72" s="34"/>
      <c r="G72" s="34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4" t="s">
        <v>9</v>
      </c>
      <c r="B73" s="27"/>
      <c r="C73" s="12"/>
      <c r="D73" s="12"/>
      <c r="E73" s="12"/>
      <c r="F73" s="12"/>
      <c r="G73" s="1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33" t="s">
        <v>26</v>
      </c>
      <c r="B74" s="27"/>
      <c r="C74" s="12"/>
      <c r="D74" s="12"/>
      <c r="E74" s="12"/>
      <c r="F74" s="12"/>
      <c r="G74" s="1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35"/>
      <c r="B75" s="34"/>
      <c r="C75" s="34"/>
      <c r="D75" s="34"/>
      <c r="E75" s="34"/>
      <c r="F75" s="34"/>
      <c r="G75" s="34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6" t="s">
        <v>31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34"/>
      <c r="C77" s="34"/>
      <c r="D77" s="34"/>
      <c r="E77" s="34"/>
      <c r="F77" s="34"/>
      <c r="G77" s="34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4" t="s">
        <v>9</v>
      </c>
      <c r="B78" s="27"/>
      <c r="C78" s="12"/>
      <c r="D78" s="12"/>
      <c r="E78" s="12"/>
      <c r="F78" s="12"/>
      <c r="G78" s="1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33" t="s">
        <v>26</v>
      </c>
      <c r="B79" s="27"/>
      <c r="C79" s="12"/>
      <c r="D79" s="12"/>
      <c r="E79" s="12"/>
      <c r="F79" s="12"/>
      <c r="G79" s="1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6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6" t="s">
        <v>32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9" t="s">
        <v>9</v>
      </c>
      <c r="B83" s="20">
        <f>B87+B92+B99</f>
        <v>0</v>
      </c>
      <c r="C83" s="12"/>
      <c r="D83" s="12"/>
      <c r="E83" s="12"/>
      <c r="F83" s="12"/>
      <c r="G83" s="1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6" t="s">
        <v>33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4" t="s">
        <v>9</v>
      </c>
      <c r="B87" s="27"/>
      <c r="C87" s="12"/>
      <c r="D87" s="12"/>
      <c r="E87" s="12"/>
      <c r="F87" s="12"/>
      <c r="G87" s="1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33" t="s">
        <v>26</v>
      </c>
      <c r="B88" s="27"/>
      <c r="C88" s="12"/>
      <c r="D88" s="12"/>
      <c r="E88" s="12"/>
      <c r="F88" s="12"/>
      <c r="G88" s="1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6" t="s">
        <v>34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34"/>
      <c r="C91" s="34"/>
      <c r="D91" s="34"/>
      <c r="E91" s="34"/>
      <c r="F91" s="34"/>
      <c r="G91" s="34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4" t="s">
        <v>9</v>
      </c>
      <c r="B92" s="27"/>
      <c r="C92" s="12"/>
      <c r="D92" s="12"/>
      <c r="E92" s="12"/>
      <c r="F92" s="12"/>
      <c r="G92" s="1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33" t="s">
        <v>26</v>
      </c>
      <c r="B93" s="27"/>
      <c r="C93" s="12"/>
      <c r="D93" s="12"/>
      <c r="E93" s="12"/>
      <c r="F93" s="12"/>
      <c r="G93" s="1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5"/>
      <c r="B94" s="34"/>
      <c r="C94" s="34"/>
      <c r="D94" s="34"/>
      <c r="E94" s="34"/>
      <c r="F94" s="34"/>
      <c r="G94" s="3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6" t="s">
        <v>35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1" t="s">
        <v>36</v>
      </c>
      <c r="B96" s="34"/>
      <c r="C96" s="34"/>
      <c r="D96" s="34"/>
      <c r="E96" s="34"/>
      <c r="F96" s="34"/>
      <c r="G96" s="3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34"/>
      <c r="C97" s="34"/>
      <c r="D97" s="34"/>
      <c r="E97" s="34"/>
      <c r="F97" s="34"/>
      <c r="G97" s="34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2" t="s">
        <v>37</v>
      </c>
      <c r="B98" s="36" t="s">
        <v>38</v>
      </c>
      <c r="C98" s="12"/>
      <c r="D98" s="12"/>
      <c r="E98" s="12"/>
      <c r="F98" s="12"/>
      <c r="G98" s="1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4" t="s">
        <v>9</v>
      </c>
      <c r="B99" s="20">
        <f>SWITCH(B98, "Centro propio CIC", 1, "Asociación múltiple", 0.75, "Asociación simple", 0.5, "Otros", 0)</f>
        <v>0</v>
      </c>
      <c r="C99" s="12"/>
      <c r="D99" s="12"/>
      <c r="E99" s="12"/>
      <c r="F99" s="12"/>
      <c r="G99" s="1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33" t="s">
        <v>26</v>
      </c>
      <c r="B100" s="27"/>
      <c r="C100" s="12"/>
      <c r="D100" s="12"/>
      <c r="E100" s="12"/>
      <c r="F100" s="12"/>
      <c r="G100" s="1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35"/>
      <c r="B101" s="34"/>
      <c r="C101" s="34"/>
      <c r="D101" s="34"/>
      <c r="E101" s="34"/>
      <c r="F101" s="34"/>
      <c r="G101" s="34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6" t="s">
        <v>39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9" t="s">
        <v>9</v>
      </c>
      <c r="B104" s="20">
        <f>B109+B114+B119+B124</f>
        <v>0</v>
      </c>
      <c r="C104" s="12"/>
      <c r="D104" s="12"/>
      <c r="E104" s="12"/>
      <c r="F104" s="12"/>
      <c r="G104" s="1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6" t="s">
        <v>40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1" t="s">
        <v>41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4" t="s">
        <v>9</v>
      </c>
      <c r="B109" s="27"/>
      <c r="C109" s="12"/>
      <c r="D109" s="12"/>
      <c r="E109" s="12"/>
      <c r="F109" s="12"/>
      <c r="G109" s="1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33" t="s">
        <v>26</v>
      </c>
      <c r="B110" s="27"/>
      <c r="C110" s="12"/>
      <c r="D110" s="12"/>
      <c r="E110" s="12"/>
      <c r="F110" s="12"/>
      <c r="G110" s="1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6" t="s">
        <v>42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34"/>
      <c r="C113" s="34"/>
      <c r="D113" s="34"/>
      <c r="E113" s="34"/>
      <c r="F113" s="34"/>
      <c r="G113" s="34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4" t="s">
        <v>9</v>
      </c>
      <c r="B114" s="27"/>
      <c r="C114" s="12"/>
      <c r="D114" s="12"/>
      <c r="E114" s="12"/>
      <c r="F114" s="12"/>
      <c r="G114" s="1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33" t="s">
        <v>26</v>
      </c>
      <c r="B115" s="27"/>
      <c r="C115" s="12"/>
      <c r="D115" s="12"/>
      <c r="E115" s="12"/>
      <c r="F115" s="12"/>
      <c r="G115" s="1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35"/>
      <c r="B116" s="34"/>
      <c r="C116" s="34"/>
      <c r="D116" s="34"/>
      <c r="E116" s="34"/>
      <c r="F116" s="34"/>
      <c r="G116" s="34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6" t="s">
        <v>43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34"/>
      <c r="C118" s="34"/>
      <c r="D118" s="34"/>
      <c r="E118" s="34"/>
      <c r="F118" s="34"/>
      <c r="G118" s="34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4" t="s">
        <v>9</v>
      </c>
      <c r="B119" s="27"/>
      <c r="C119" s="12"/>
      <c r="D119" s="12"/>
      <c r="E119" s="12"/>
      <c r="F119" s="12"/>
      <c r="G119" s="1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33" t="s">
        <v>26</v>
      </c>
      <c r="B120" s="27"/>
      <c r="C120" s="12"/>
      <c r="D120" s="12"/>
      <c r="E120" s="12"/>
      <c r="F120" s="12"/>
      <c r="G120" s="1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6" t="s">
        <v>44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34"/>
      <c r="C123" s="34"/>
      <c r="D123" s="34"/>
      <c r="E123" s="34"/>
      <c r="F123" s="34"/>
      <c r="G123" s="34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4" t="s">
        <v>9</v>
      </c>
      <c r="B124" s="27"/>
      <c r="C124" s="12"/>
      <c r="D124" s="12"/>
      <c r="E124" s="12"/>
      <c r="F124" s="12"/>
      <c r="G124" s="1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33" t="s">
        <v>26</v>
      </c>
      <c r="B125" s="27"/>
      <c r="C125" s="12"/>
      <c r="D125" s="12"/>
      <c r="E125" s="12"/>
      <c r="F125" s="12"/>
      <c r="G125" s="1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6" t="s">
        <v>45</v>
      </c>
      <c r="B128" s="27"/>
      <c r="C128" s="12"/>
      <c r="D128" s="12"/>
      <c r="E128" s="12"/>
      <c r="F128" s="12"/>
      <c r="G128" s="1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0" t="s">
        <v>46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</sheetData>
  <mergeCells count="74">
    <mergeCell ref="B73:G73"/>
    <mergeCell ref="B74:G74"/>
    <mergeCell ref="A76:G76"/>
    <mergeCell ref="B78:G78"/>
    <mergeCell ref="B79:G79"/>
    <mergeCell ref="A81:G81"/>
    <mergeCell ref="B83:G83"/>
    <mergeCell ref="A85:G85"/>
    <mergeCell ref="B87:G87"/>
    <mergeCell ref="B88:G88"/>
    <mergeCell ref="A90:G90"/>
    <mergeCell ref="B92:G92"/>
    <mergeCell ref="B93:G93"/>
    <mergeCell ref="A95:G95"/>
    <mergeCell ref="B98:G98"/>
    <mergeCell ref="B99:G99"/>
    <mergeCell ref="B100:G100"/>
    <mergeCell ref="A102:G102"/>
    <mergeCell ref="B104:G104"/>
    <mergeCell ref="A106:G106"/>
    <mergeCell ref="B109:G109"/>
    <mergeCell ref="B110:G110"/>
    <mergeCell ref="A112:G112"/>
    <mergeCell ref="B114:G114"/>
    <mergeCell ref="B115:G115"/>
    <mergeCell ref="A117:G117"/>
    <mergeCell ref="B119:G119"/>
    <mergeCell ref="B120:G120"/>
    <mergeCell ref="A1:G3"/>
    <mergeCell ref="A5:G5"/>
    <mergeCell ref="D9:G9"/>
    <mergeCell ref="B10:G10"/>
    <mergeCell ref="B11:G11"/>
    <mergeCell ref="B12:G12"/>
    <mergeCell ref="A14:G14"/>
    <mergeCell ref="B16:G16"/>
    <mergeCell ref="A18:G18"/>
    <mergeCell ref="A19:G19"/>
    <mergeCell ref="A20:G20"/>
    <mergeCell ref="B22:G22"/>
    <mergeCell ref="B23:G23"/>
    <mergeCell ref="B24:G24"/>
    <mergeCell ref="A27:G27"/>
    <mergeCell ref="A28:G28"/>
    <mergeCell ref="B30:G30"/>
    <mergeCell ref="B31:G31"/>
    <mergeCell ref="B32:G32"/>
    <mergeCell ref="B33:G33"/>
    <mergeCell ref="A35:G35"/>
    <mergeCell ref="A36:G36"/>
    <mergeCell ref="B38:G38"/>
    <mergeCell ref="B39:G39"/>
    <mergeCell ref="A41:G41"/>
    <mergeCell ref="A42:G42"/>
    <mergeCell ref="B44:G44"/>
    <mergeCell ref="B45:G45"/>
    <mergeCell ref="A47:G47"/>
    <mergeCell ref="B49:G49"/>
    <mergeCell ref="A51:G51"/>
    <mergeCell ref="B53:G53"/>
    <mergeCell ref="B54:G54"/>
    <mergeCell ref="B58:G58"/>
    <mergeCell ref="B59:G59"/>
    <mergeCell ref="A61:G61"/>
    <mergeCell ref="B63:G63"/>
    <mergeCell ref="B64:G64"/>
    <mergeCell ref="A66:G66"/>
    <mergeCell ref="B68:G68"/>
    <mergeCell ref="B69:G69"/>
    <mergeCell ref="A71:G71"/>
    <mergeCell ref="A122:G122"/>
    <mergeCell ref="B124:G124"/>
    <mergeCell ref="B125:G125"/>
    <mergeCell ref="B128:G128"/>
  </mergeCells>
  <dataValidations>
    <dataValidation type="decimal" allowBlank="1" showDropDown="1" sqref="B38">
      <formula1>0.0</formula1>
      <formula2>15.0</formula2>
    </dataValidation>
    <dataValidation type="decimal" allowBlank="1" showDropDown="1" sqref="B22 B73 B78 B92 B114">
      <formula1>0.0</formula1>
      <formula2>1.0</formula2>
    </dataValidation>
    <dataValidation type="decimal" allowBlank="1" showDropDown="1" sqref="B30:B31">
      <formula1>0.0</formula1>
      <formula2>10.0</formula2>
    </dataValidation>
    <dataValidation type="list" allowBlank="1" showErrorMessage="1" sqref="B10">
      <formula1>"Centro propio,Línea priorizada,Línea abierta"</formula1>
    </dataValidation>
    <dataValidation type="decimal" allowBlank="1" showDropDown="1" sqref="B44 B53 B109 B115">
      <formula1>0.0</formula1>
      <formula2>5.0</formula2>
    </dataValidation>
    <dataValidation type="decimal" allowBlank="1" showDropDown="1" sqref="B58 B63 B87 B119">
      <formula1>0.0</formula1>
      <formula2>3.0</formula2>
    </dataValidation>
    <dataValidation type="list" allowBlank="1" showErrorMessage="1" sqref="B11">
      <formula1>"Ciencias Agrícolas, Producción y Salud Animal,Ciencias Biológicas y Salud,Ciencias Sociales y Humanas,Física, Matemática, Química, Astronomía,Geología, Minería e Hidrología,Ingeniería, Arquitectura y Tecnología,TICs, Electrónica e Informática,Ciencias Amb"&amp;"ientales y Territorio"</formula1>
    </dataValidation>
    <dataValidation type="decimal" allowBlank="1" showDropDown="1" sqref="B68 B124">
      <formula1>0.0</formula1>
      <formula2>2.0</formula2>
    </dataValidation>
    <dataValidation type="list" allowBlank="1" showErrorMessage="1" sqref="B98">
      <formula1>"Centro propio CIC,Asociación múltiple,Asociación simple,Otros"</formula1>
    </dataValidation>
  </dataValidations>
  <printOptions gridLines="1" horizontalCentered="1"/>
  <pageMargins bottom="0.75" footer="0.0" header="0.0" left="0.7" right="0.7" top="0.75"/>
  <pageSetup fitToWidth="0" paperSize="9" cellComments="atEnd" orientation="portrait" pageOrder="overThenDown"/>
  <drawing r:id="rId4"/>
  <legacyDrawing r:id="rId5"/>
</worksheet>
</file>